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S:\SedeCond\Gare\ATEM\2024\Documentazione_di_gara\Documenti_da_pubblicare\rettifica_3\"/>
    </mc:Choice>
  </mc:AlternateContent>
  <xr:revisionPtr revIDLastSave="0" documentId="13_ncr:1_{D9EA0E2D-11BF-42AE-99DE-AA876507A971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Valori al 31.12.2022" sheetId="2" r:id="rId1"/>
  </sheets>
  <definedNames>
    <definedName name="_xlnm._FilterDatabase" localSheetId="0" hidden="1">'Valori al 31.12.2022'!$A$1:$C$65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7" i="2" l="1"/>
  <c r="D69" i="2" l="1"/>
  <c r="D70" i="2"/>
  <c r="D68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8" i="2"/>
  <c r="D59" i="2"/>
  <c r="D60" i="2"/>
  <c r="D61" i="2"/>
  <c r="D62" i="2"/>
  <c r="D63" i="2"/>
  <c r="D64" i="2"/>
  <c r="D2" i="2"/>
  <c r="C71" i="2" l="1"/>
  <c r="B71" i="2"/>
  <c r="D71" i="2" s="1"/>
  <c r="C65" i="2" l="1"/>
  <c r="C72" i="2" s="1"/>
  <c r="B65" i="2"/>
  <c r="B72" i="2" l="1"/>
  <c r="D72" i="2" s="1"/>
  <c r="D65" i="2"/>
</calcChain>
</file>

<file path=xl/sharedStrings.xml><?xml version="1.0" encoding="utf-8"?>
<sst xmlns="http://schemas.openxmlformats.org/spreadsheetml/2006/main" count="81" uniqueCount="80">
  <si>
    <t>ANDALO VALTELLINO</t>
  </si>
  <si>
    <t>ARDENNO</t>
  </si>
  <si>
    <t>ARGEGNO</t>
  </si>
  <si>
    <t>BENE LARIO</t>
  </si>
  <si>
    <t>BLESSAGNO</t>
  </si>
  <si>
    <t>BRIENNO</t>
  </si>
  <si>
    <t>BUGLIO IN MONTE</t>
  </si>
  <si>
    <t>CAIOLO</t>
  </si>
  <si>
    <t>CARATE URIO</t>
  </si>
  <si>
    <t>CARLAZZO</t>
  </si>
  <si>
    <t>CERANO D'INTELVI</t>
  </si>
  <si>
    <t>CERCINO</t>
  </si>
  <si>
    <t>CERNOBBIO</t>
  </si>
  <si>
    <t>CHIAVENNA</t>
  </si>
  <si>
    <t>CINO</t>
  </si>
  <si>
    <t>COLICO</t>
  </si>
  <si>
    <t>COLONNO</t>
  </si>
  <si>
    <t>COLORINA</t>
  </si>
  <si>
    <t>CORRIDO</t>
  </si>
  <si>
    <t>CREMIA</t>
  </si>
  <si>
    <t>DELEBIO</t>
  </si>
  <si>
    <t>DIZZASCO</t>
  </si>
  <si>
    <t>DOMASO</t>
  </si>
  <si>
    <t>DONGO</t>
  </si>
  <si>
    <t>DUBINO</t>
  </si>
  <si>
    <t>FORCOLA</t>
  </si>
  <si>
    <t>GERA LARIO</t>
  </si>
  <si>
    <t>GORDONA</t>
  </si>
  <si>
    <t>GRANDOLA ED UNITI</t>
  </si>
  <si>
    <t>GRIANTE</t>
  </si>
  <si>
    <t>LAGLIO</t>
  </si>
  <si>
    <t>LAINO</t>
  </si>
  <si>
    <t>MANTELLO</t>
  </si>
  <si>
    <t>MASLIANICO</t>
  </si>
  <si>
    <t>MENAGGIO</t>
  </si>
  <si>
    <t>MESE</t>
  </si>
  <si>
    <t>MOLTRASIO</t>
  </si>
  <si>
    <t>MORBEGNO</t>
  </si>
  <si>
    <t>MUSSO</t>
  </si>
  <si>
    <t>NOVATE MEZZOLA</t>
  </si>
  <si>
    <t>PIANELLO DEL LARIO</t>
  </si>
  <si>
    <t>PIANTEDO</t>
  </si>
  <si>
    <t>PIURO</t>
  </si>
  <si>
    <t>PORLEZZA</t>
  </si>
  <si>
    <t>PRATA CAMPORTACCIO</t>
  </si>
  <si>
    <t>ROGOLO</t>
  </si>
  <si>
    <t>SALA COMACINA</t>
  </si>
  <si>
    <t>SAMOLACO</t>
  </si>
  <si>
    <t>SAN SIRO</t>
  </si>
  <si>
    <t>SCHIGNANO</t>
  </si>
  <si>
    <t>SONDRIO (FRAZIONI)</t>
  </si>
  <si>
    <t>SORICO</t>
  </si>
  <si>
    <t>TALAMONA</t>
  </si>
  <si>
    <t>TRAONA</t>
  </si>
  <si>
    <t>VERCANA</t>
  </si>
  <si>
    <t>VERCEIA</t>
  </si>
  <si>
    <t>BERBENNO DI VALTELLINA</t>
  </si>
  <si>
    <t>COSIO VALTELLINO</t>
  </si>
  <si>
    <t>TREMEZZINA (***)</t>
  </si>
  <si>
    <t>Totale</t>
  </si>
  <si>
    <t>COMUNE</t>
  </si>
  <si>
    <t>(*) Concessioni di Casasco, Castiglione e San Fedele d'Intelvi</t>
  </si>
  <si>
    <t>CENTRO VALLE INTELVI (*)</t>
  </si>
  <si>
    <t>(**) Concessioni di Consiglio di Rumo + Gravedona</t>
  </si>
  <si>
    <t>GRAVEDONA ED UNITI (**)</t>
  </si>
  <si>
    <t>(***) Concessioni di Lenno + Mezzegra + Ossuccio + Tremezzo</t>
  </si>
  <si>
    <t>(****) Concessione Comunità Montana Valchiavenna</t>
  </si>
  <si>
    <t>ALTA VALLE INTELVI (Pellio Intelvi e Ramponio Verna)</t>
  </si>
  <si>
    <t>RAB 2022 GESTORE
TAB. 18 [€]</t>
  </si>
  <si>
    <t>VIR 2022 GESTORE
TAB. 18 [€]</t>
  </si>
  <si>
    <t>QUOTA COMUNI ALIENATA</t>
  </si>
  <si>
    <t>CAMPODOLCINO</t>
  </si>
  <si>
    <t>Castione Andevenno</t>
  </si>
  <si>
    <t xml:space="preserve">SAN GIACOMO FILIPPO </t>
  </si>
  <si>
    <t>Sb Totale</t>
  </si>
  <si>
    <t>Gran Totale</t>
  </si>
  <si>
    <t>VIR 2022 ENTE
TAB. 18 [€]</t>
  </si>
  <si>
    <t>RAB 2022 ENTE
TAB. 18 [€]</t>
  </si>
  <si>
    <t>DELTA VIR-RAB 2022 
TAB. 18 [€]</t>
  </si>
  <si>
    <t>SONDRIO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</si>
</sst>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#,##0.00_ ;[Red]\-#,##0.00\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right" vertical="center"/>
    </xf>
    <xf numFmtId="4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164" fontId="0" fillId="0" borderId="0" xfId="0" applyNumberFormat="1"/>
    <xf numFmtId="4" fontId="0" fillId="0" borderId="2" xfId="0" applyNumberFormat="1" applyBorder="1"/>
    <xf numFmtId="49" fontId="4" fillId="0" borderId="3" xfId="0" applyNumberFormat="1" applyFont="1" applyBorder="1" applyAlignment="1">
      <alignment vertical="center"/>
    </xf>
    <xf numFmtId="49" fontId="4" fillId="0" borderId="4" xfId="0" applyNumberFormat="1" applyFont="1" applyBorder="1" applyAlignment="1">
      <alignment vertical="center"/>
    </xf>
    <xf numFmtId="4" fontId="4" fillId="0" borderId="5" xfId="1" applyNumberFormat="1" applyFont="1" applyFill="1" applyBorder="1" applyAlignment="1">
      <alignment horizontal="center" vertical="center"/>
    </xf>
    <xf numFmtId="4" fontId="4" fillId="0" borderId="3" xfId="1" applyNumberFormat="1" applyFont="1" applyFill="1" applyBorder="1" applyAlignment="1">
      <alignment horizontal="center" vertical="center"/>
    </xf>
    <xf numFmtId="4" fontId="0" fillId="0" borderId="6" xfId="0" applyNumberFormat="1" applyBorder="1"/>
    <xf numFmtId="49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" fontId="4" fillId="0" borderId="10" xfId="1" applyNumberFormat="1" applyFont="1" applyFill="1" applyBorder="1" applyAlignment="1">
      <alignment horizontal="center" vertical="center"/>
    </xf>
    <xf numFmtId="4" fontId="4" fillId="0" borderId="0" xfId="1" applyNumberFormat="1" applyFont="1" applyFill="1" applyBorder="1" applyAlignment="1">
      <alignment horizontal="center" vertical="center"/>
    </xf>
    <xf numFmtId="4" fontId="0" fillId="0" borderId="11" xfId="0" applyNumberFormat="1" applyBorder="1"/>
    <xf numFmtId="49" fontId="3" fillId="0" borderId="1" xfId="0" applyNumberFormat="1" applyFont="1" applyBorder="1" applyAlignment="1">
      <alignment horizontal="right" vertical="center"/>
    </xf>
    <xf numFmtId="49" fontId="3" fillId="0" borderId="13" xfId="0" applyNumberFormat="1" applyFont="1" applyBorder="1" applyAlignment="1">
      <alignment horizontal="left"/>
    </xf>
    <xf numFmtId="49" fontId="4" fillId="0" borderId="14" xfId="0" applyNumberFormat="1" applyFont="1" applyBorder="1" applyAlignment="1">
      <alignment horizontal="left" vertical="center" indent="1"/>
    </xf>
    <xf numFmtId="0" fontId="0" fillId="0" borderId="15" xfId="0" applyBorder="1" applyAlignment="1">
      <alignment horizontal="left" vertical="center" indent="1"/>
    </xf>
    <xf numFmtId="49" fontId="4" fillId="0" borderId="15" xfId="0" applyNumberFormat="1" applyFont="1" applyBorder="1" applyAlignment="1">
      <alignment horizontal="left" vertical="center" indent="1"/>
    </xf>
    <xf numFmtId="0" fontId="1" fillId="0" borderId="16" xfId="0" applyFont="1" applyBorder="1" applyAlignment="1">
      <alignment horizontal="right"/>
    </xf>
    <xf numFmtId="0" fontId="1" fillId="0" borderId="13" xfId="0" applyFont="1" applyBorder="1" applyAlignment="1">
      <alignment horizontal="right"/>
    </xf>
    <xf numFmtId="164" fontId="0" fillId="0" borderId="6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5" fillId="0" borderId="11" xfId="0" applyNumberFormat="1" applyFont="1" applyBorder="1" applyAlignment="1">
      <alignment horizontal="center"/>
    </xf>
    <xf numFmtId="164" fontId="0" fillId="0" borderId="6" xfId="0" applyNumberFormat="1" applyBorder="1"/>
    <xf numFmtId="164" fontId="0" fillId="0" borderId="2" xfId="0" applyNumberFormat="1" applyBorder="1"/>
    <xf numFmtId="49" fontId="4" fillId="2" borderId="3" xfId="0" applyNumberFormat="1" applyFont="1" applyFill="1" applyBorder="1" applyAlignment="1">
      <alignment vertical="center"/>
    </xf>
    <xf numFmtId="4" fontId="4" fillId="2" borderId="3" xfId="1" applyNumberFormat="1" applyFont="1" applyFill="1" applyBorder="1" applyAlignment="1">
      <alignment horizontal="center" vertical="center"/>
    </xf>
    <xf numFmtId="4" fontId="4" fillId="2" borderId="5" xfId="1" applyNumberFormat="1" applyFont="1" applyFill="1" applyBorder="1" applyAlignment="1">
      <alignment horizontal="center" vertical="center"/>
    </xf>
    <xf numFmtId="4" fontId="0" fillId="2" borderId="2" xfId="0" applyNumberFormat="1" applyFill="1" applyBorder="1"/>
    <xf numFmtId="164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/>
    <xf numFmtId="164" fontId="5" fillId="0" borderId="11" xfId="0" applyNumberFormat="1" applyFont="1" applyBorder="1" applyAlignment="1">
      <alignment horizontal="right"/>
    </xf>
    <xf numFmtId="0" fontId="0" fillId="0" borderId="0" xfId="0" applyAlignment="1">
      <alignment horizontal="left"/>
    </xf>
    <xf numFmtId="164" fontId="1" fillId="2" borderId="12" xfId="0" applyNumberFormat="1" applyFont="1" applyFill="1" applyBorder="1" applyAlignment="1">
      <alignment horizontal="center"/>
    </xf>
    <xf numFmtId="4" fontId="1" fillId="2" borderId="1" xfId="0" applyNumberFormat="1" applyFont="1" applyFill="1" applyBorder="1"/>
  </cellXfs>
  <cellStyles count="2">
    <cellStyle name="Migliaia 2" xfId="1" xr:uid="{D70CCC6C-662D-494D-A754-A989579FA240}"/>
    <cellStyle name="Normale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DAB8B-F174-4338-8C3C-38CC101D0EEA}">
  <sheetPr codeName="Foglio2"/>
  <dimension ref="A1:G77"/>
  <sheetViews>
    <sheetView tabSelected="1" topLeftCell="A46" zoomScaleNormal="100" workbookViewId="0">
      <selection activeCell="D61" sqref="D61"/>
    </sheetView>
  </sheetViews>
  <sheetFormatPr defaultRowHeight="15" x14ac:dyDescent="0.25"/>
  <cols>
    <col min="1" max="1" width="49.140625" customWidth="1"/>
    <col min="2" max="3" width="22" style="1" customWidth="1"/>
    <col min="4" max="4" width="16.7109375" customWidth="1"/>
    <col min="7" max="7" width="12.85546875" customWidth="1"/>
  </cols>
  <sheetData>
    <row r="1" spans="1:4" ht="39" thickBot="1" x14ac:dyDescent="0.3">
      <c r="A1" s="14" t="s">
        <v>60</v>
      </c>
      <c r="B1" s="15" t="s">
        <v>69</v>
      </c>
      <c r="C1" s="16" t="s">
        <v>68</v>
      </c>
      <c r="D1" s="17" t="s">
        <v>78</v>
      </c>
    </row>
    <row r="2" spans="1:4" x14ac:dyDescent="0.25">
      <c r="A2" s="9" t="s">
        <v>67</v>
      </c>
      <c r="B2" s="12">
        <v>1558168.48</v>
      </c>
      <c r="C2" s="11">
        <v>1206637.18</v>
      </c>
      <c r="D2" s="13">
        <f>B2-C2</f>
        <v>351531.30000000005</v>
      </c>
    </row>
    <row r="3" spans="1:4" x14ac:dyDescent="0.25">
      <c r="A3" s="9" t="s">
        <v>0</v>
      </c>
      <c r="B3" s="12">
        <v>305297.36634226417</v>
      </c>
      <c r="C3" s="11">
        <v>338205.81</v>
      </c>
      <c r="D3" s="8">
        <f t="shared" ref="D3:D65" si="0">B3-C3</f>
        <v>-32908.443657735828</v>
      </c>
    </row>
    <row r="4" spans="1:4" x14ac:dyDescent="0.25">
      <c r="A4" s="9" t="s">
        <v>1</v>
      </c>
      <c r="B4" s="12">
        <v>1305961.3467314355</v>
      </c>
      <c r="C4" s="11">
        <v>1212483.52</v>
      </c>
      <c r="D4" s="8">
        <f t="shared" si="0"/>
        <v>93477.826731435489</v>
      </c>
    </row>
    <row r="5" spans="1:4" x14ac:dyDescent="0.25">
      <c r="A5" s="9" t="s">
        <v>2</v>
      </c>
      <c r="B5" s="12">
        <v>925273.56373891432</v>
      </c>
      <c r="C5" s="11">
        <v>849479.78</v>
      </c>
      <c r="D5" s="8">
        <f t="shared" si="0"/>
        <v>75793.783738914295</v>
      </c>
    </row>
    <row r="6" spans="1:4" x14ac:dyDescent="0.25">
      <c r="A6" s="9" t="s">
        <v>3</v>
      </c>
      <c r="B6" s="12">
        <v>286899.38519612956</v>
      </c>
      <c r="C6" s="11">
        <v>281436.48</v>
      </c>
      <c r="D6" s="8">
        <f t="shared" si="0"/>
        <v>5462.9051961295772</v>
      </c>
    </row>
    <row r="7" spans="1:4" x14ac:dyDescent="0.25">
      <c r="A7" s="10" t="s">
        <v>56</v>
      </c>
      <c r="B7" s="12">
        <v>3551903.6162035433</v>
      </c>
      <c r="C7" s="11">
        <v>3246689.51</v>
      </c>
      <c r="D7" s="8">
        <f t="shared" si="0"/>
        <v>305214.10620354349</v>
      </c>
    </row>
    <row r="8" spans="1:4" x14ac:dyDescent="0.25">
      <c r="A8" s="9" t="s">
        <v>4</v>
      </c>
      <c r="B8" s="12">
        <v>219533.33969509279</v>
      </c>
      <c r="C8" s="11">
        <v>237252.84</v>
      </c>
      <c r="D8" s="8">
        <f t="shared" si="0"/>
        <v>-17719.500304907211</v>
      </c>
    </row>
    <row r="9" spans="1:4" x14ac:dyDescent="0.25">
      <c r="A9" s="9" t="s">
        <v>5</v>
      </c>
      <c r="B9" s="12">
        <v>605282.51252247475</v>
      </c>
      <c r="C9" s="11">
        <v>592976.85</v>
      </c>
      <c r="D9" s="8">
        <f t="shared" si="0"/>
        <v>12305.66252247477</v>
      </c>
    </row>
    <row r="10" spans="1:4" x14ac:dyDescent="0.25">
      <c r="A10" s="9" t="s">
        <v>6</v>
      </c>
      <c r="B10" s="12">
        <v>1402723.5671855591</v>
      </c>
      <c r="C10" s="11">
        <v>1507845.1</v>
      </c>
      <c r="D10" s="8">
        <f t="shared" si="0"/>
        <v>-105121.53281444102</v>
      </c>
    </row>
    <row r="11" spans="1:4" x14ac:dyDescent="0.25">
      <c r="A11" s="9" t="s">
        <v>7</v>
      </c>
      <c r="B11" s="12">
        <v>1113075.3528933844</v>
      </c>
      <c r="C11" s="11">
        <v>998345.58</v>
      </c>
      <c r="D11" s="8">
        <f t="shared" si="0"/>
        <v>114729.77289338445</v>
      </c>
    </row>
    <row r="12" spans="1:4" x14ac:dyDescent="0.25">
      <c r="A12" s="9" t="s">
        <v>8</v>
      </c>
      <c r="B12" s="12">
        <v>759500.57465170079</v>
      </c>
      <c r="C12" s="11">
        <v>587251.05000000005</v>
      </c>
      <c r="D12" s="8">
        <f t="shared" si="0"/>
        <v>172249.52465170075</v>
      </c>
    </row>
    <row r="13" spans="1:4" x14ac:dyDescent="0.25">
      <c r="A13" s="9" t="s">
        <v>9</v>
      </c>
      <c r="B13" s="12">
        <v>2306394.5010425658</v>
      </c>
      <c r="C13" s="11">
        <v>1629851.09</v>
      </c>
      <c r="D13" s="8">
        <f t="shared" si="0"/>
        <v>676543.41104256571</v>
      </c>
    </row>
    <row r="14" spans="1:4" x14ac:dyDescent="0.25">
      <c r="A14" s="9" t="s">
        <v>62</v>
      </c>
      <c r="B14" s="12">
        <v>2886935.9800000004</v>
      </c>
      <c r="C14" s="11">
        <v>2329351.85</v>
      </c>
      <c r="D14" s="8">
        <f t="shared" si="0"/>
        <v>557584.13000000035</v>
      </c>
    </row>
    <row r="15" spans="1:4" x14ac:dyDescent="0.25">
      <c r="A15" s="9" t="s">
        <v>10</v>
      </c>
      <c r="B15" s="12">
        <v>563784.29442963866</v>
      </c>
      <c r="C15" s="11">
        <v>460224.85</v>
      </c>
      <c r="D15" s="8">
        <f t="shared" si="0"/>
        <v>103559.44442963868</v>
      </c>
    </row>
    <row r="16" spans="1:4" x14ac:dyDescent="0.25">
      <c r="A16" s="9" t="s">
        <v>11</v>
      </c>
      <c r="B16" s="12">
        <v>571436.3172885091</v>
      </c>
      <c r="C16" s="11">
        <v>681353.03</v>
      </c>
      <c r="D16" s="8">
        <f t="shared" si="0"/>
        <v>-109916.71271149092</v>
      </c>
    </row>
    <row r="17" spans="1:4" x14ac:dyDescent="0.25">
      <c r="A17" s="9" t="s">
        <v>12</v>
      </c>
      <c r="B17" s="12">
        <v>2183651.4594328916</v>
      </c>
      <c r="C17" s="11">
        <v>2925564.65</v>
      </c>
      <c r="D17" s="8">
        <f t="shared" si="0"/>
        <v>-741913.19056710834</v>
      </c>
    </row>
    <row r="18" spans="1:4" x14ac:dyDescent="0.25">
      <c r="A18" s="9" t="s">
        <v>13</v>
      </c>
      <c r="B18" s="12">
        <v>2990042.92</v>
      </c>
      <c r="C18" s="11">
        <v>2859741.78</v>
      </c>
      <c r="D18" s="8">
        <f t="shared" si="0"/>
        <v>130301.14000000013</v>
      </c>
    </row>
    <row r="19" spans="1:4" x14ac:dyDescent="0.25">
      <c r="A19" s="10" t="s">
        <v>14</v>
      </c>
      <c r="B19" s="12">
        <v>224226.64868830336</v>
      </c>
      <c r="C19" s="11">
        <v>194294.93</v>
      </c>
      <c r="D19" s="8">
        <f t="shared" si="0"/>
        <v>29931.718688303372</v>
      </c>
    </row>
    <row r="20" spans="1:4" x14ac:dyDescent="0.25">
      <c r="A20" s="9" t="s">
        <v>15</v>
      </c>
      <c r="B20" s="12">
        <v>4117817.3637621198</v>
      </c>
      <c r="C20" s="11">
        <v>5021109.46</v>
      </c>
      <c r="D20" s="8">
        <f t="shared" si="0"/>
        <v>-903292.09623788018</v>
      </c>
    </row>
    <row r="21" spans="1:4" x14ac:dyDescent="0.25">
      <c r="A21" s="9" t="s">
        <v>16</v>
      </c>
      <c r="B21" s="12">
        <v>523444.08569825994</v>
      </c>
      <c r="C21" s="11">
        <v>476678.89</v>
      </c>
      <c r="D21" s="8">
        <f t="shared" si="0"/>
        <v>46765.195698259922</v>
      </c>
    </row>
    <row r="22" spans="1:4" x14ac:dyDescent="0.25">
      <c r="A22" s="9" t="s">
        <v>17</v>
      </c>
      <c r="B22" s="12">
        <v>1369087.2852292666</v>
      </c>
      <c r="C22" s="11">
        <v>1268822.3400000001</v>
      </c>
      <c r="D22" s="8">
        <f t="shared" si="0"/>
        <v>100264.94522926654</v>
      </c>
    </row>
    <row r="23" spans="1:4" x14ac:dyDescent="0.25">
      <c r="A23" s="9" t="s">
        <v>18</v>
      </c>
      <c r="B23" s="12">
        <v>366335.44954796671</v>
      </c>
      <c r="C23" s="11">
        <v>336276.36</v>
      </c>
      <c r="D23" s="8">
        <f t="shared" si="0"/>
        <v>30059.089547966723</v>
      </c>
    </row>
    <row r="24" spans="1:4" x14ac:dyDescent="0.25">
      <c r="A24" s="10" t="s">
        <v>57</v>
      </c>
      <c r="B24" s="12">
        <v>3535651.0581787471</v>
      </c>
      <c r="C24" s="11">
        <v>3294977.98</v>
      </c>
      <c r="D24" s="8">
        <f t="shared" si="0"/>
        <v>240673.07817874709</v>
      </c>
    </row>
    <row r="25" spans="1:4" x14ac:dyDescent="0.25">
      <c r="A25" s="9" t="s">
        <v>19</v>
      </c>
      <c r="B25" s="12">
        <v>1123849.9433052831</v>
      </c>
      <c r="C25" s="11">
        <v>926652.66</v>
      </c>
      <c r="D25" s="8">
        <f t="shared" si="0"/>
        <v>197197.28330528305</v>
      </c>
    </row>
    <row r="26" spans="1:4" x14ac:dyDescent="0.25">
      <c r="A26" s="9" t="s">
        <v>20</v>
      </c>
      <c r="B26" s="12">
        <v>1495055.7893954809</v>
      </c>
      <c r="C26" s="11">
        <v>1350958.16</v>
      </c>
      <c r="D26" s="8">
        <f t="shared" si="0"/>
        <v>144097.62939548097</v>
      </c>
    </row>
    <row r="27" spans="1:4" x14ac:dyDescent="0.25">
      <c r="A27" s="9" t="s">
        <v>21</v>
      </c>
      <c r="B27" s="12">
        <v>843087.12658670067</v>
      </c>
      <c r="C27" s="11">
        <v>578540.75</v>
      </c>
      <c r="D27" s="8">
        <f t="shared" si="0"/>
        <v>264546.37658670067</v>
      </c>
    </row>
    <row r="28" spans="1:4" x14ac:dyDescent="0.25">
      <c r="A28" s="9" t="s">
        <v>22</v>
      </c>
      <c r="B28" s="12">
        <v>1278598.045188651</v>
      </c>
      <c r="C28" s="11">
        <v>1225154.17</v>
      </c>
      <c r="D28" s="8">
        <f t="shared" si="0"/>
        <v>53443.875188651029</v>
      </c>
    </row>
    <row r="29" spans="1:4" x14ac:dyDescent="0.25">
      <c r="A29" s="9" t="s">
        <v>23</v>
      </c>
      <c r="B29" s="12">
        <v>1949205.2479709999</v>
      </c>
      <c r="C29" s="11">
        <v>1628957.84</v>
      </c>
      <c r="D29" s="8">
        <f t="shared" si="0"/>
        <v>320247.40797099983</v>
      </c>
    </row>
    <row r="30" spans="1:4" x14ac:dyDescent="0.25">
      <c r="A30" s="9" t="s">
        <v>24</v>
      </c>
      <c r="B30" s="12">
        <v>2438713.6376706515</v>
      </c>
      <c r="C30" s="11">
        <v>2349308.71</v>
      </c>
      <c r="D30" s="8">
        <f t="shared" si="0"/>
        <v>89404.927670651581</v>
      </c>
    </row>
    <row r="31" spans="1:4" x14ac:dyDescent="0.25">
      <c r="A31" s="9" t="s">
        <v>25</v>
      </c>
      <c r="B31" s="12">
        <v>811802.0175190114</v>
      </c>
      <c r="C31" s="11">
        <v>728561.83</v>
      </c>
      <c r="D31" s="8">
        <f t="shared" si="0"/>
        <v>83240.187519011437</v>
      </c>
    </row>
    <row r="32" spans="1:4" x14ac:dyDescent="0.25">
      <c r="A32" s="9" t="s">
        <v>26</v>
      </c>
      <c r="B32" s="12">
        <v>1911690.3192935647</v>
      </c>
      <c r="C32" s="11">
        <v>1903862.88</v>
      </c>
      <c r="D32" s="8">
        <f t="shared" si="0"/>
        <v>7827.4392935647629</v>
      </c>
    </row>
    <row r="33" spans="1:4" x14ac:dyDescent="0.25">
      <c r="A33" s="9" t="s">
        <v>27</v>
      </c>
      <c r="B33" s="12">
        <v>1418721.0119297169</v>
      </c>
      <c r="C33" s="11">
        <v>1329890.22</v>
      </c>
      <c r="D33" s="8">
        <f t="shared" si="0"/>
        <v>88830.791929716943</v>
      </c>
    </row>
    <row r="34" spans="1:4" x14ac:dyDescent="0.25">
      <c r="A34" s="9" t="s">
        <v>28</v>
      </c>
      <c r="B34" s="12">
        <v>1151267.6763275221</v>
      </c>
      <c r="C34" s="11">
        <v>1082567.1599999999</v>
      </c>
      <c r="D34" s="8">
        <f t="shared" si="0"/>
        <v>68700.516327522229</v>
      </c>
    </row>
    <row r="35" spans="1:4" x14ac:dyDescent="0.25">
      <c r="A35" s="9" t="s">
        <v>64</v>
      </c>
      <c r="B35" s="12">
        <v>3746007.8365414306</v>
      </c>
      <c r="C35" s="11">
        <v>3866879.4</v>
      </c>
      <c r="D35" s="8">
        <f t="shared" si="0"/>
        <v>-120871.56345856935</v>
      </c>
    </row>
    <row r="36" spans="1:4" x14ac:dyDescent="0.25">
      <c r="A36" s="9" t="s">
        <v>29</v>
      </c>
      <c r="B36" s="12">
        <v>624184.125201168</v>
      </c>
      <c r="C36" s="11">
        <v>558213.03</v>
      </c>
      <c r="D36" s="8">
        <f t="shared" si="0"/>
        <v>65971.095201167976</v>
      </c>
    </row>
    <row r="37" spans="1:4" x14ac:dyDescent="0.25">
      <c r="A37" s="9" t="s">
        <v>30</v>
      </c>
      <c r="B37" s="12">
        <v>686700.1508269523</v>
      </c>
      <c r="C37" s="11">
        <v>561573.18000000005</v>
      </c>
      <c r="D37" s="8">
        <f t="shared" si="0"/>
        <v>125126.97082695225</v>
      </c>
    </row>
    <row r="38" spans="1:4" x14ac:dyDescent="0.25">
      <c r="A38" s="9" t="s">
        <v>31</v>
      </c>
      <c r="B38" s="12">
        <v>407477.1265204185</v>
      </c>
      <c r="C38" s="11">
        <v>389353.04</v>
      </c>
      <c r="D38" s="8">
        <f t="shared" si="0"/>
        <v>18124.086520418525</v>
      </c>
    </row>
    <row r="39" spans="1:4" x14ac:dyDescent="0.25">
      <c r="A39" s="9" t="s">
        <v>32</v>
      </c>
      <c r="B39" s="12">
        <v>635905.58699178055</v>
      </c>
      <c r="C39" s="11">
        <v>594449.86</v>
      </c>
      <c r="D39" s="8">
        <f t="shared" si="0"/>
        <v>41455.726991780568</v>
      </c>
    </row>
    <row r="40" spans="1:4" x14ac:dyDescent="0.25">
      <c r="A40" s="9" t="s">
        <v>33</v>
      </c>
      <c r="B40" s="12">
        <v>929783.14471391845</v>
      </c>
      <c r="C40" s="11">
        <v>788417.56</v>
      </c>
      <c r="D40" s="8">
        <f t="shared" si="0"/>
        <v>141365.58471391839</v>
      </c>
    </row>
    <row r="41" spans="1:4" x14ac:dyDescent="0.25">
      <c r="A41" s="9" t="s">
        <v>34</v>
      </c>
      <c r="B41" s="12">
        <v>1993529.4599401886</v>
      </c>
      <c r="C41" s="11">
        <v>2125894.38</v>
      </c>
      <c r="D41" s="8">
        <f t="shared" si="0"/>
        <v>-132364.92005981132</v>
      </c>
    </row>
    <row r="42" spans="1:4" x14ac:dyDescent="0.25">
      <c r="A42" s="9" t="s">
        <v>35</v>
      </c>
      <c r="B42" s="12">
        <v>977142.12052844558</v>
      </c>
      <c r="C42" s="11">
        <v>927126.52</v>
      </c>
      <c r="D42" s="8">
        <f t="shared" si="0"/>
        <v>50015.60052844556</v>
      </c>
    </row>
    <row r="43" spans="1:4" x14ac:dyDescent="0.25">
      <c r="A43" s="9" t="s">
        <v>36</v>
      </c>
      <c r="B43" s="12">
        <v>882438.21052150801</v>
      </c>
      <c r="C43" s="11">
        <v>685548.19</v>
      </c>
      <c r="D43" s="8">
        <f t="shared" si="0"/>
        <v>196890.02052150806</v>
      </c>
    </row>
    <row r="44" spans="1:4" x14ac:dyDescent="0.25">
      <c r="A44" s="9" t="s">
        <v>37</v>
      </c>
      <c r="B44" s="12">
        <v>5214908.5590031231</v>
      </c>
      <c r="C44" s="11">
        <v>5448177.96</v>
      </c>
      <c r="D44" s="8">
        <f t="shared" si="0"/>
        <v>-233269.40099687688</v>
      </c>
    </row>
    <row r="45" spans="1:4" x14ac:dyDescent="0.25">
      <c r="A45" s="9" t="s">
        <v>38</v>
      </c>
      <c r="B45" s="12">
        <v>645009.28732550459</v>
      </c>
      <c r="C45" s="11">
        <v>632320.04</v>
      </c>
      <c r="D45" s="8">
        <f t="shared" si="0"/>
        <v>12689.247325504548</v>
      </c>
    </row>
    <row r="46" spans="1:4" x14ac:dyDescent="0.25">
      <c r="A46" s="9" t="s">
        <v>39</v>
      </c>
      <c r="B46" s="12">
        <v>1158875.1870577398</v>
      </c>
      <c r="C46" s="11">
        <v>1131757.1599999999</v>
      </c>
      <c r="D46" s="8">
        <f t="shared" si="0"/>
        <v>27118.027057739906</v>
      </c>
    </row>
    <row r="47" spans="1:4" x14ac:dyDescent="0.25">
      <c r="A47" s="9" t="s">
        <v>40</v>
      </c>
      <c r="B47" s="12">
        <v>1180760.1337116</v>
      </c>
      <c r="C47" s="11">
        <v>1071467.83</v>
      </c>
      <c r="D47" s="8">
        <f t="shared" si="0"/>
        <v>109292.3037115999</v>
      </c>
    </row>
    <row r="48" spans="1:4" x14ac:dyDescent="0.25">
      <c r="A48" s="9" t="s">
        <v>41</v>
      </c>
      <c r="B48" s="12">
        <v>761402.33990582684</v>
      </c>
      <c r="C48" s="11">
        <v>772237.97</v>
      </c>
      <c r="D48" s="8">
        <f t="shared" si="0"/>
        <v>-10835.630094173132</v>
      </c>
    </row>
    <row r="49" spans="1:4" x14ac:dyDescent="0.25">
      <c r="A49" s="9" t="s">
        <v>42</v>
      </c>
      <c r="B49" s="12">
        <v>1136451.26</v>
      </c>
      <c r="C49" s="11">
        <v>2029419.12</v>
      </c>
      <c r="D49" s="8">
        <f t="shared" si="0"/>
        <v>-892967.8600000001</v>
      </c>
    </row>
    <row r="50" spans="1:4" x14ac:dyDescent="0.25">
      <c r="A50" s="9" t="s">
        <v>43</v>
      </c>
      <c r="B50" s="12">
        <v>1953653.3242234669</v>
      </c>
      <c r="C50" s="11">
        <v>1446948.72</v>
      </c>
      <c r="D50" s="8">
        <f t="shared" si="0"/>
        <v>506704.60422346694</v>
      </c>
    </row>
    <row r="51" spans="1:4" x14ac:dyDescent="0.25">
      <c r="A51" s="9" t="s">
        <v>44</v>
      </c>
      <c r="B51" s="12">
        <v>1635867.9432689981</v>
      </c>
      <c r="C51" s="11">
        <v>1942979.42</v>
      </c>
      <c r="D51" s="8">
        <f t="shared" si="0"/>
        <v>-307111.47673100187</v>
      </c>
    </row>
    <row r="52" spans="1:4" x14ac:dyDescent="0.25">
      <c r="A52" s="9" t="s">
        <v>45</v>
      </c>
      <c r="B52" s="12">
        <v>370219.72255743918</v>
      </c>
      <c r="C52" s="11">
        <v>430155.8</v>
      </c>
      <c r="D52" s="8">
        <f t="shared" si="0"/>
        <v>-59936.077442560811</v>
      </c>
    </row>
    <row r="53" spans="1:4" x14ac:dyDescent="0.25">
      <c r="A53" s="9" t="s">
        <v>46</v>
      </c>
      <c r="B53" s="12">
        <v>424551.3759729428</v>
      </c>
      <c r="C53" s="11">
        <v>360527.63</v>
      </c>
      <c r="D53" s="8">
        <f t="shared" si="0"/>
        <v>64023.745972942794</v>
      </c>
    </row>
    <row r="54" spans="1:4" x14ac:dyDescent="0.25">
      <c r="A54" s="9" t="s">
        <v>47</v>
      </c>
      <c r="B54" s="12">
        <v>3002703.049321129</v>
      </c>
      <c r="C54" s="11">
        <v>2791698.12</v>
      </c>
      <c r="D54" s="8">
        <f t="shared" si="0"/>
        <v>211004.92932112888</v>
      </c>
    </row>
    <row r="55" spans="1:4" x14ac:dyDescent="0.25">
      <c r="A55" s="9" t="s">
        <v>48</v>
      </c>
      <c r="B55" s="12">
        <v>2625143.9798598071</v>
      </c>
      <c r="C55" s="11">
        <v>2066595.46</v>
      </c>
      <c r="D55" s="8">
        <f t="shared" si="0"/>
        <v>558548.5198598071</v>
      </c>
    </row>
    <row r="56" spans="1:4" x14ac:dyDescent="0.25">
      <c r="A56" s="9" t="s">
        <v>49</v>
      </c>
      <c r="B56" s="12">
        <v>680109.592820463</v>
      </c>
      <c r="C56" s="11">
        <v>577132.13</v>
      </c>
      <c r="D56" s="8">
        <f t="shared" si="0"/>
        <v>102977.462820463</v>
      </c>
    </row>
    <row r="57" spans="1:4" x14ac:dyDescent="0.25">
      <c r="A57" s="34" t="s">
        <v>79</v>
      </c>
      <c r="B57" s="35">
        <v>7367846.8600000003</v>
      </c>
      <c r="C57" s="36">
        <v>6676844.71</v>
      </c>
      <c r="D57" s="37">
        <f t="shared" si="0"/>
        <v>691002.15000000037</v>
      </c>
    </row>
    <row r="58" spans="1:4" x14ac:dyDescent="0.25">
      <c r="A58" s="9" t="s">
        <v>50</v>
      </c>
      <c r="B58" s="12">
        <v>1814146.4224704916</v>
      </c>
      <c r="C58" s="11">
        <v>1774228.34</v>
      </c>
      <c r="D58" s="8">
        <f t="shared" si="0"/>
        <v>39918.082470491529</v>
      </c>
    </row>
    <row r="59" spans="1:4" x14ac:dyDescent="0.25">
      <c r="A59" s="10" t="s">
        <v>51</v>
      </c>
      <c r="B59" s="12">
        <v>1750820.9165994048</v>
      </c>
      <c r="C59" s="11">
        <v>1551541.67</v>
      </c>
      <c r="D59" s="8">
        <f t="shared" si="0"/>
        <v>199279.24659940484</v>
      </c>
    </row>
    <row r="60" spans="1:4" x14ac:dyDescent="0.25">
      <c r="A60" s="10" t="s">
        <v>52</v>
      </c>
      <c r="B60" s="12">
        <v>1981962.1634962191</v>
      </c>
      <c r="C60" s="11">
        <v>1828067.55</v>
      </c>
      <c r="D60" s="8">
        <f t="shared" si="0"/>
        <v>153894.61349621904</v>
      </c>
    </row>
    <row r="61" spans="1:4" x14ac:dyDescent="0.25">
      <c r="A61" s="10" t="s">
        <v>53</v>
      </c>
      <c r="B61" s="12">
        <v>1388434.2199792969</v>
      </c>
      <c r="C61" s="11">
        <v>1384566.27</v>
      </c>
      <c r="D61" s="8">
        <f t="shared" si="0"/>
        <v>3867.9499792968854</v>
      </c>
    </row>
    <row r="62" spans="1:4" x14ac:dyDescent="0.25">
      <c r="A62" s="10" t="s">
        <v>58</v>
      </c>
      <c r="B62" s="12">
        <v>3078105.8081418891</v>
      </c>
      <c r="C62" s="11">
        <v>2866728.23</v>
      </c>
      <c r="D62" s="8">
        <f t="shared" si="0"/>
        <v>211377.57814188907</v>
      </c>
    </row>
    <row r="63" spans="1:4" x14ac:dyDescent="0.25">
      <c r="A63" s="10" t="s">
        <v>54</v>
      </c>
      <c r="B63" s="12">
        <v>1032183.1750298364</v>
      </c>
      <c r="C63" s="11">
        <v>987722.51</v>
      </c>
      <c r="D63" s="8">
        <f t="shared" si="0"/>
        <v>44460.665029836353</v>
      </c>
    </row>
    <row r="64" spans="1:4" ht="15.75" thickBot="1" x14ac:dyDescent="0.3">
      <c r="A64" s="18" t="s">
        <v>55</v>
      </c>
      <c r="B64" s="19">
        <v>823863.89629749674</v>
      </c>
      <c r="C64" s="20">
        <v>896059.36</v>
      </c>
      <c r="D64" s="21">
        <f t="shared" si="0"/>
        <v>-72195.463702503243</v>
      </c>
    </row>
    <row r="65" spans="1:7" ht="15.75" thickBot="1" x14ac:dyDescent="0.3">
      <c r="A65" s="22" t="s">
        <v>59</v>
      </c>
      <c r="B65" s="38">
        <f>SUM(B2:B64)</f>
        <v>99004604.26247485</v>
      </c>
      <c r="C65" s="42">
        <f>SUM(C2:C64)</f>
        <v>94805936.449999988</v>
      </c>
      <c r="D65" s="43">
        <f t="shared" si="0"/>
        <v>4198667.8124748617</v>
      </c>
    </row>
    <row r="66" spans="1:7" ht="15.75" thickBot="1" x14ac:dyDescent="0.3">
      <c r="A66" s="3"/>
      <c r="B66" s="2"/>
      <c r="C66" s="2"/>
    </row>
    <row r="67" spans="1:7" ht="39" thickBot="1" x14ac:dyDescent="0.3">
      <c r="A67" s="23" t="s">
        <v>70</v>
      </c>
      <c r="B67" s="15" t="s">
        <v>76</v>
      </c>
      <c r="C67" s="15" t="s">
        <v>77</v>
      </c>
      <c r="D67" s="15" t="s">
        <v>78</v>
      </c>
    </row>
    <row r="68" spans="1:7" x14ac:dyDescent="0.25">
      <c r="A68" s="24" t="s">
        <v>71</v>
      </c>
      <c r="B68" s="29">
        <v>165270.49</v>
      </c>
      <c r="C68" s="29">
        <v>2364.12</v>
      </c>
      <c r="D68" s="32">
        <f>B68-C68</f>
        <v>162906.37</v>
      </c>
    </row>
    <row r="69" spans="1:7" x14ac:dyDescent="0.25">
      <c r="A69" s="25" t="s">
        <v>72</v>
      </c>
      <c r="B69" s="30">
        <v>402616.68</v>
      </c>
      <c r="C69" s="30">
        <v>297951.64</v>
      </c>
      <c r="D69" s="33">
        <f t="shared" ref="D69:D71" si="1">B69-C69</f>
        <v>104665.03999999998</v>
      </c>
    </row>
    <row r="70" spans="1:7" x14ac:dyDescent="0.25">
      <c r="A70" s="26" t="s">
        <v>73</v>
      </c>
      <c r="B70" s="30">
        <v>168353.06</v>
      </c>
      <c r="C70" s="30">
        <v>22022.06</v>
      </c>
      <c r="D70" s="33">
        <f t="shared" si="1"/>
        <v>146331</v>
      </c>
    </row>
    <row r="71" spans="1:7" ht="15.75" thickBot="1" x14ac:dyDescent="0.3">
      <c r="A71" s="27" t="s">
        <v>74</v>
      </c>
      <c r="B71" s="31">
        <f>SUM(B68:B70)</f>
        <v>736240.23</v>
      </c>
      <c r="C71" s="31">
        <f>SUM(C68:C70)</f>
        <v>322337.82</v>
      </c>
      <c r="D71" s="40">
        <f t="shared" si="1"/>
        <v>413902.41</v>
      </c>
    </row>
    <row r="72" spans="1:7" ht="15.75" thickBot="1" x14ac:dyDescent="0.3">
      <c r="A72" s="28" t="s">
        <v>75</v>
      </c>
      <c r="B72" s="38">
        <f>B65+B71</f>
        <v>99740844.492474854</v>
      </c>
      <c r="C72" s="38">
        <f>C65+C71</f>
        <v>95128274.269999981</v>
      </c>
      <c r="D72" s="39">
        <f>B72-C72</f>
        <v>4612570.2224748731</v>
      </c>
    </row>
    <row r="73" spans="1:7" x14ac:dyDescent="0.25">
      <c r="A73" s="6"/>
      <c r="B73" s="2"/>
      <c r="C73" s="2"/>
      <c r="D73" s="7"/>
    </row>
    <row r="74" spans="1:7" x14ac:dyDescent="0.25">
      <c r="A74" s="41" t="s">
        <v>61</v>
      </c>
      <c r="B74" s="41"/>
      <c r="C74" s="41"/>
      <c r="G74" s="4"/>
    </row>
    <row r="75" spans="1:7" x14ac:dyDescent="0.25">
      <c r="A75" s="5" t="s">
        <v>63</v>
      </c>
      <c r="B75" s="5"/>
      <c r="C75" s="5"/>
    </row>
    <row r="76" spans="1:7" x14ac:dyDescent="0.25">
      <c r="A76" s="5" t="s">
        <v>65</v>
      </c>
      <c r="B76" s="5"/>
      <c r="C76" s="5"/>
    </row>
    <row r="77" spans="1:7" x14ac:dyDescent="0.25">
      <c r="A77" t="s">
        <v>66</v>
      </c>
    </row>
  </sheetData>
  <autoFilter ref="A1:C65" xr:uid="{49DDAB8B-F174-4338-8C3C-38CC101D0EEA}"/>
  <mergeCells count="1">
    <mergeCell ref="A74:C74"/>
  </mergeCells>
  <conditionalFormatting sqref="A2:A70"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Valori al 31.12.2022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Moroni Gabriele (2i Rete Gas SpA)</dc:creator>
  <cp:lastModifiedBy>Utente</cp:lastModifiedBy>
  <dcterms:created xsi:type="dcterms:W3CDTF">2015-06-05T18:17:20Z</dcterms:created>
  <dcterms:modified xsi:type="dcterms:W3CDTF">2025-04-04T08:01:09Z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da6f71-fac7-406c-93e4-031b0a66b355_Enabled">
    <vt:lpwstr>true</vt:lpwstr>
  </property>
  <property fmtid="{D5CDD505-2E9C-101B-9397-08002B2CF9AE}" pid="3" name="MSIP_Label_7bda6f71-fac7-406c-93e4-031b0a66b355_SetDate">
    <vt:lpwstr>2024-08-06T12:28:23Z</vt:lpwstr>
  </property>
  <property fmtid="{D5CDD505-2E9C-101B-9397-08002B2CF9AE}" pid="4" name="MSIP_Label_7bda6f71-fac7-406c-93e4-031b0a66b355_Method">
    <vt:lpwstr>Privileged</vt:lpwstr>
  </property>
  <property fmtid="{D5CDD505-2E9C-101B-9397-08002B2CF9AE}" pid="5" name="MSIP_Label_7bda6f71-fac7-406c-93e4-031b0a66b355_Name">
    <vt:lpwstr>General Business</vt:lpwstr>
  </property>
  <property fmtid="{D5CDD505-2E9C-101B-9397-08002B2CF9AE}" pid="6" name="MSIP_Label_7bda6f71-fac7-406c-93e4-031b0a66b355_SiteId">
    <vt:lpwstr>d2a717e0-5630-4111-9863-be69529bd704</vt:lpwstr>
  </property>
  <property fmtid="{D5CDD505-2E9C-101B-9397-08002B2CF9AE}" pid="7" name="MSIP_Label_7bda6f71-fac7-406c-93e4-031b0a66b355_ActionId">
    <vt:lpwstr>1fdd4d6f-08f7-4128-b2b4-17826b277a3f</vt:lpwstr>
  </property>
  <property fmtid="{D5CDD505-2E9C-101B-9397-08002B2CF9AE}" pid="8" name="MSIP_Label_7bda6f71-fac7-406c-93e4-031b0a66b355_ContentBits">
    <vt:lpwstr>0</vt:lpwstr>
  </property>
</Properties>
</file>